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sdedeop-my.sharepoint.com/personal/terri_myers_ed_gov/Documents/Desktop/"/>
    </mc:Choice>
  </mc:AlternateContent>
  <xr:revisionPtr revIDLastSave="0" documentId="8_{63A7F64D-C351-4337-89AC-F8AF6AEA415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FY 2019 NCC " sheetId="4" r:id="rId1"/>
    <sheet name="2017 SUPPLEMENT" sheetId="5" state="hidden" r:id="rId2"/>
    <sheet name="Sheet2" sheetId="2" r:id="rId3"/>
    <sheet name="Sheet3" sheetId="3" r:id="rId4"/>
  </sheets>
  <definedNames>
    <definedName name="_xlnm._FilterDatabase" localSheetId="1" hidden="1">'2017 SUPPLEMENT'!$A$3:$M$5</definedName>
    <definedName name="_xlnm._FilterDatabase" localSheetId="0" hidden="1">'FY 2019 NCC '!$A$2:$F$12</definedName>
    <definedName name="_xlnm.Print_Area" localSheetId="1">'2017 SUPPLEMENT'!$A$1:$M$8</definedName>
    <definedName name="_xlnm.Print_Area" localSheetId="0">'FY 2019 NCC '!$A$1:$F$23</definedName>
    <definedName name="_xlnm.Print_Titles" localSheetId="1">'2017 SUPPLEMENT'!$3:$3</definedName>
    <definedName name="_xlnm.Print_Titles" localSheetId="0">'FY 2019 NCC '!$2:$2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3" i="4" l="1"/>
  <c r="H27" i="5" l="1"/>
  <c r="J5" i="5"/>
</calcChain>
</file>

<file path=xl/sharedStrings.xml><?xml version="1.0" encoding="utf-8"?>
<sst xmlns="http://schemas.openxmlformats.org/spreadsheetml/2006/main" count="111" uniqueCount="76">
  <si>
    <t>PR/Award No.</t>
  </si>
  <si>
    <t>Applicant Name</t>
  </si>
  <si>
    <t>State</t>
  </si>
  <si>
    <t>Grant Type</t>
  </si>
  <si>
    <t xml:space="preserve">FY 2016 Requested </t>
  </si>
  <si>
    <t>FY 2016 Recommended</t>
  </si>
  <si>
    <t xml:space="preserve"> FY 2017 Requested </t>
  </si>
  <si>
    <t>FY 2017 Recommended</t>
  </si>
  <si>
    <t>FY 2018 Recommended</t>
  </si>
  <si>
    <t>The University of Texas at El Paso</t>
  </si>
  <si>
    <t>TX</t>
  </si>
  <si>
    <t>Institutional</t>
  </si>
  <si>
    <t>FL</t>
  </si>
  <si>
    <t>PR</t>
  </si>
  <si>
    <t>LA</t>
  </si>
  <si>
    <t>SUAGM, Inc. dba Universidad del Turabo</t>
  </si>
  <si>
    <t>NM</t>
  </si>
  <si>
    <t>University of Maryland - Eastern Shore</t>
  </si>
  <si>
    <t>MD</t>
  </si>
  <si>
    <t>P120A170068</t>
  </si>
  <si>
    <t>P120A170075</t>
  </si>
  <si>
    <t>Jackson State University</t>
  </si>
  <si>
    <t>MS</t>
  </si>
  <si>
    <t>P120A170020</t>
  </si>
  <si>
    <t>Miami Dade College</t>
  </si>
  <si>
    <t>P120A170064</t>
  </si>
  <si>
    <t>Regents of New Mexico State University</t>
  </si>
  <si>
    <t>P120A170074</t>
  </si>
  <si>
    <t>P120A170085</t>
  </si>
  <si>
    <t>Mississippi Valley State University</t>
  </si>
  <si>
    <t>P120A170070</t>
  </si>
  <si>
    <t>Johnson C. Smith University</t>
  </si>
  <si>
    <t>NC</t>
  </si>
  <si>
    <t>P120A170117</t>
  </si>
  <si>
    <t>Donnelly College</t>
  </si>
  <si>
    <t>KS</t>
  </si>
  <si>
    <t>P120A170097</t>
  </si>
  <si>
    <t>Hinds Community College - Utica Campus</t>
  </si>
  <si>
    <t>P120A170102</t>
  </si>
  <si>
    <t>Texas A&amp;M International University</t>
  </si>
  <si>
    <t xml:space="preserve"> </t>
  </si>
  <si>
    <t>Special Project</t>
  </si>
  <si>
    <t>Cooperative</t>
  </si>
  <si>
    <t xml:space="preserve">Control </t>
  </si>
  <si>
    <t>4-year Public</t>
  </si>
  <si>
    <t>HSI</t>
  </si>
  <si>
    <t>TOTAL RECOMMENDED</t>
  </si>
  <si>
    <t>Item</t>
  </si>
  <si>
    <t>DUNS No.</t>
  </si>
  <si>
    <t>Type of Inst</t>
  </si>
  <si>
    <t>Attachment 2: Fiscal Year 2017 Minority Science and Engineering Improvement Program Supplemental Award</t>
  </si>
  <si>
    <t>P120A180028</t>
  </si>
  <si>
    <t>Central State University</t>
  </si>
  <si>
    <t>OH</t>
  </si>
  <si>
    <t>P120A180049</t>
  </si>
  <si>
    <t>Alcorn State University</t>
  </si>
  <si>
    <t>P120A180034</t>
  </si>
  <si>
    <t>Elizabeth City State University</t>
  </si>
  <si>
    <t>P120A180114</t>
  </si>
  <si>
    <t xml:space="preserve">Prairie View A&amp;M University </t>
  </si>
  <si>
    <t>P120A180072</t>
  </si>
  <si>
    <t>Meharry Medical College</t>
  </si>
  <si>
    <t>TN</t>
  </si>
  <si>
    <t>P120A180087</t>
  </si>
  <si>
    <t>Tennessee State University</t>
  </si>
  <si>
    <t>P120A180012</t>
  </si>
  <si>
    <t>Southern University and A&amp;M College</t>
  </si>
  <si>
    <t>P120A180101</t>
  </si>
  <si>
    <t>P120A180035</t>
  </si>
  <si>
    <t>Claflin University</t>
  </si>
  <si>
    <t>SC</t>
  </si>
  <si>
    <t>P120A180060</t>
  </si>
  <si>
    <t>Baton Rouge Community College</t>
  </si>
  <si>
    <t>TOTAL</t>
  </si>
  <si>
    <t>FY 2019</t>
  </si>
  <si>
    <t>FY 2019 Minority Science and Engineering Improvement Program Noncompeting Continuation Awards (NCCs)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</si>
</sst>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&quot;$&quot;#,##0"/>
    <numFmt numFmtId="165" formatCode="000000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5">
    <xf numFmtId="0" fontId="0" fillId="0" borderId="0" xfId="0"/>
    <xf numFmtId="0" fontId="2" fillId="2" borderId="0" xfId="0" applyFont="1" applyFill="1" applyAlignment="1">
      <alignment horizontal="center" vertical="top"/>
    </xf>
    <xf numFmtId="0" fontId="2" fillId="2" borderId="0" xfId="0" applyFont="1" applyFill="1" applyAlignment="1">
      <alignment horizontal="center" vertical="top" wrapText="1"/>
    </xf>
    <xf numFmtId="0" fontId="0" fillId="0" borderId="0" xfId="0" applyFill="1" applyAlignment="1">
      <alignment horizontal="center" vertical="top"/>
    </xf>
    <xf numFmtId="164" fontId="0" fillId="0" borderId="1" xfId="1" applyNumberFormat="1" applyFont="1" applyFill="1" applyBorder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164" fontId="0" fillId="0" borderId="0" xfId="1" applyNumberFormat="1" applyFont="1" applyFill="1" applyBorder="1" applyAlignment="1">
      <alignment vertical="top"/>
    </xf>
    <xf numFmtId="0" fontId="0" fillId="0" borderId="0" xfId="0" applyAlignment="1">
      <alignment wrapText="1"/>
    </xf>
    <xf numFmtId="164" fontId="0" fillId="0" borderId="0" xfId="0" applyNumberFormat="1"/>
    <xf numFmtId="0" fontId="0" fillId="0" borderId="0" xfId="0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3" fillId="0" borderId="0" xfId="0" applyFont="1" applyFill="1" applyAlignment="1">
      <alignment horizontal="center" vertical="top"/>
    </xf>
    <xf numFmtId="0" fontId="2" fillId="0" borderId="0" xfId="0" applyFont="1"/>
    <xf numFmtId="164" fontId="2" fillId="0" borderId="0" xfId="1" applyNumberFormat="1" applyFont="1" applyFill="1" applyBorder="1" applyAlignment="1">
      <alignment vertical="top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vertical="top"/>
    </xf>
    <xf numFmtId="44" fontId="0" fillId="0" borderId="0" xfId="1" applyFont="1" applyBorder="1"/>
    <xf numFmtId="0" fontId="0" fillId="0" borderId="0" xfId="0" applyBorder="1"/>
    <xf numFmtId="44" fontId="0" fillId="0" borderId="0" xfId="0" applyNumberFormat="1" applyBorder="1"/>
    <xf numFmtId="165" fontId="0" fillId="0" borderId="0" xfId="0" quotePrefix="1" applyNumberFormat="1" applyAlignment="1">
      <alignment horizontal="left"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164" fontId="0" fillId="0" borderId="0" xfId="0" applyNumberFormat="1" applyAlignment="1">
      <alignment vertical="top"/>
    </xf>
    <xf numFmtId="164" fontId="0" fillId="0" borderId="0" xfId="0" applyNumberFormat="1" applyAlignment="1">
      <alignment vertical="top" wrapText="1"/>
    </xf>
    <xf numFmtId="164" fontId="0" fillId="0" borderId="0" xfId="0" applyNumberFormat="1" applyAlignment="1">
      <alignment horizontal="center" vertical="top" wrapText="1"/>
    </xf>
    <xf numFmtId="164" fontId="0" fillId="0" borderId="2" xfId="1" applyNumberFormat="1" applyFont="1" applyFill="1" applyBorder="1" applyAlignment="1">
      <alignment vertical="top"/>
    </xf>
    <xf numFmtId="0" fontId="0" fillId="0" borderId="0" xfId="0" applyBorder="1" applyAlignment="1">
      <alignment horizontal="center" vertical="top" wrapText="1"/>
    </xf>
    <xf numFmtId="164" fontId="0" fillId="0" borderId="0" xfId="0" applyNumberFormat="1" applyAlignment="1">
      <alignment horizontal="center" vertical="top"/>
    </xf>
    <xf numFmtId="0" fontId="0" fillId="0" borderId="0" xfId="0" applyFill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164" fontId="2" fillId="0" borderId="0" xfId="0" applyNumberFormat="1" applyFont="1" applyAlignment="1">
      <alignment vertical="top"/>
    </xf>
    <xf numFmtId="0" fontId="4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2" fillId="0" borderId="0" xfId="0" applyFont="1" applyAlignment="1">
      <alignment horizont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R23"/>
  <sheetViews>
    <sheetView tabSelected="1" zoomScale="90" zoomScaleNormal="90" workbookViewId="0">
      <selection activeCell="H6" sqref="H6"/>
    </sheetView>
  </sheetViews>
  <sheetFormatPr defaultRowHeight="15" x14ac:dyDescent="0.25"/>
  <cols>
    <col min="1" max="1" width="7.140625" style="10" customWidth="1"/>
    <col min="2" max="2" width="14.28515625" style="8" customWidth="1"/>
    <col min="3" max="3" width="37.28515625" style="8" customWidth="1"/>
    <col min="4" max="4" width="7.28515625" style="21" customWidth="1"/>
    <col min="5" max="5" width="19.7109375" style="21" customWidth="1"/>
    <col min="6" max="6" width="14.85546875" customWidth="1"/>
    <col min="7" max="7" width="13.85546875" customWidth="1"/>
    <col min="8" max="8" width="15" customWidth="1"/>
    <col min="9" max="9" width="18.42578125" style="6" customWidth="1"/>
    <col min="10" max="10" width="11.5703125" style="6" customWidth="1"/>
    <col min="11" max="11" width="9.140625" style="6"/>
    <col min="12" max="12" width="6.28515625" style="24" customWidth="1"/>
    <col min="13" max="14" width="0" hidden="1" customWidth="1"/>
    <col min="15" max="16" width="13.5703125" style="23" bestFit="1" customWidth="1"/>
    <col min="17" max="17" width="12" style="23" bestFit="1" customWidth="1"/>
    <col min="18" max="18" width="13.5703125" style="23" bestFit="1" customWidth="1"/>
  </cols>
  <sheetData>
    <row r="1" spans="1:18" ht="48" customHeight="1" x14ac:dyDescent="0.25">
      <c r="A1" s="32" t="s">
        <v>75</v>
      </c>
      <c r="B1" s="32"/>
      <c r="C1" s="32"/>
      <c r="D1" s="32"/>
      <c r="E1" s="32"/>
      <c r="F1" s="32"/>
    </row>
    <row r="2" spans="1:18" s="21" customFormat="1" x14ac:dyDescent="0.25">
      <c r="A2" s="1" t="s">
        <v>47</v>
      </c>
      <c r="B2" s="2" t="s">
        <v>0</v>
      </c>
      <c r="C2" s="2" t="s">
        <v>1</v>
      </c>
      <c r="D2" s="1" t="s">
        <v>2</v>
      </c>
      <c r="E2" s="2" t="s">
        <v>3</v>
      </c>
      <c r="F2" s="2" t="s">
        <v>74</v>
      </c>
      <c r="I2" s="22"/>
      <c r="J2" s="22"/>
      <c r="K2" s="22"/>
      <c r="L2" s="25"/>
      <c r="O2" s="28"/>
      <c r="P2" s="28"/>
      <c r="Q2" s="28"/>
      <c r="R2" s="28"/>
    </row>
    <row r="3" spans="1:18" ht="23.25" customHeight="1" x14ac:dyDescent="0.25">
      <c r="A3" s="3">
        <v>1</v>
      </c>
      <c r="B3" s="6" t="s">
        <v>23</v>
      </c>
      <c r="C3" s="6" t="s">
        <v>24</v>
      </c>
      <c r="D3" s="10" t="s">
        <v>12</v>
      </c>
      <c r="E3" s="22" t="s">
        <v>11</v>
      </c>
      <c r="F3" s="7">
        <v>249976</v>
      </c>
    </row>
    <row r="4" spans="1:18" ht="21" customHeight="1" x14ac:dyDescent="0.25">
      <c r="A4" s="29">
        <v>2</v>
      </c>
      <c r="B4" s="6" t="s">
        <v>25</v>
      </c>
      <c r="C4" s="6" t="s">
        <v>26</v>
      </c>
      <c r="D4" s="10" t="s">
        <v>16</v>
      </c>
      <c r="E4" s="22" t="s">
        <v>11</v>
      </c>
      <c r="F4" s="7">
        <v>249737</v>
      </c>
    </row>
    <row r="5" spans="1:18" ht="24" customHeight="1" x14ac:dyDescent="0.25">
      <c r="A5" s="3">
        <v>3</v>
      </c>
      <c r="B5" s="6" t="s">
        <v>19</v>
      </c>
      <c r="C5" s="6" t="s">
        <v>17</v>
      </c>
      <c r="D5" s="10" t="s">
        <v>18</v>
      </c>
      <c r="E5" s="22" t="s">
        <v>11</v>
      </c>
      <c r="F5" s="7">
        <v>185502</v>
      </c>
    </row>
    <row r="6" spans="1:18" ht="21" customHeight="1" x14ac:dyDescent="0.25">
      <c r="A6" s="29">
        <v>4</v>
      </c>
      <c r="B6" s="6" t="s">
        <v>30</v>
      </c>
      <c r="C6" s="6" t="s">
        <v>31</v>
      </c>
      <c r="D6" s="10" t="s">
        <v>32</v>
      </c>
      <c r="E6" s="22" t="s">
        <v>11</v>
      </c>
      <c r="F6" s="7">
        <v>247405</v>
      </c>
    </row>
    <row r="7" spans="1:18" ht="21.75" customHeight="1" x14ac:dyDescent="0.25">
      <c r="A7" s="3">
        <v>5</v>
      </c>
      <c r="B7" s="6" t="s">
        <v>27</v>
      </c>
      <c r="C7" s="6" t="s">
        <v>15</v>
      </c>
      <c r="D7" s="10" t="s">
        <v>13</v>
      </c>
      <c r="E7" s="22" t="s">
        <v>11</v>
      </c>
      <c r="F7" s="7">
        <v>249893</v>
      </c>
    </row>
    <row r="8" spans="1:18" ht="23.25" customHeight="1" x14ac:dyDescent="0.25">
      <c r="A8" s="29">
        <v>6</v>
      </c>
      <c r="B8" s="6" t="s">
        <v>20</v>
      </c>
      <c r="C8" s="6" t="s">
        <v>21</v>
      </c>
      <c r="D8" s="10" t="s">
        <v>22</v>
      </c>
      <c r="E8" s="22" t="s">
        <v>41</v>
      </c>
      <c r="F8" s="7">
        <v>250000</v>
      </c>
    </row>
    <row r="9" spans="1:18" ht="24" customHeight="1" x14ac:dyDescent="0.25">
      <c r="A9" s="3">
        <v>7</v>
      </c>
      <c r="B9" s="6" t="s">
        <v>28</v>
      </c>
      <c r="C9" s="6" t="s">
        <v>29</v>
      </c>
      <c r="D9" s="10" t="s">
        <v>22</v>
      </c>
      <c r="E9" s="22" t="s">
        <v>11</v>
      </c>
      <c r="F9" s="7">
        <v>250000</v>
      </c>
    </row>
    <row r="10" spans="1:18" ht="22.5" customHeight="1" x14ac:dyDescent="0.25">
      <c r="A10" s="29">
        <v>8</v>
      </c>
      <c r="B10" s="6" t="s">
        <v>36</v>
      </c>
      <c r="C10" s="6" t="s">
        <v>37</v>
      </c>
      <c r="D10" s="10" t="s">
        <v>22</v>
      </c>
      <c r="E10" s="22" t="s">
        <v>41</v>
      </c>
      <c r="F10" s="7">
        <v>249969</v>
      </c>
    </row>
    <row r="11" spans="1:18" ht="21" customHeight="1" x14ac:dyDescent="0.25">
      <c r="A11" s="3">
        <v>9</v>
      </c>
      <c r="B11" s="6" t="s">
        <v>38</v>
      </c>
      <c r="C11" s="15" t="s">
        <v>39</v>
      </c>
      <c r="D11" s="11" t="s">
        <v>10</v>
      </c>
      <c r="E11" s="22" t="s">
        <v>11</v>
      </c>
      <c r="F11" s="7">
        <v>228763</v>
      </c>
    </row>
    <row r="12" spans="1:18" ht="23.25" customHeight="1" x14ac:dyDescent="0.25">
      <c r="A12" s="29">
        <v>10</v>
      </c>
      <c r="B12" s="15" t="s">
        <v>33</v>
      </c>
      <c r="C12" s="15" t="s">
        <v>34</v>
      </c>
      <c r="D12" s="11" t="s">
        <v>35</v>
      </c>
      <c r="E12" s="27" t="s">
        <v>42</v>
      </c>
      <c r="F12" s="7">
        <v>250154</v>
      </c>
    </row>
    <row r="13" spans="1:18" ht="21.75" customHeight="1" x14ac:dyDescent="0.25">
      <c r="A13" s="3">
        <v>11</v>
      </c>
      <c r="B13" s="6" t="s">
        <v>65</v>
      </c>
      <c r="C13" s="6" t="s">
        <v>66</v>
      </c>
      <c r="D13" s="10" t="s">
        <v>14</v>
      </c>
      <c r="E13" s="22" t="s">
        <v>11</v>
      </c>
      <c r="F13" s="7">
        <v>249943</v>
      </c>
      <c r="G13" s="5"/>
      <c r="M13" s="5"/>
    </row>
    <row r="14" spans="1:18" ht="21" customHeight="1" x14ac:dyDescent="0.25">
      <c r="A14" s="29">
        <v>12</v>
      </c>
      <c r="B14" s="6" t="s">
        <v>51</v>
      </c>
      <c r="C14" s="6" t="s">
        <v>52</v>
      </c>
      <c r="D14" s="10" t="s">
        <v>53</v>
      </c>
      <c r="E14" s="25" t="s">
        <v>11</v>
      </c>
      <c r="F14" s="7">
        <v>249962</v>
      </c>
      <c r="G14" s="5"/>
      <c r="M14" s="5"/>
    </row>
    <row r="15" spans="1:18" ht="23.25" customHeight="1" x14ac:dyDescent="0.25">
      <c r="A15" s="3">
        <v>13</v>
      </c>
      <c r="B15" s="6" t="s">
        <v>56</v>
      </c>
      <c r="C15" s="6" t="s">
        <v>57</v>
      </c>
      <c r="D15" s="10" t="s">
        <v>32</v>
      </c>
      <c r="E15" s="22" t="s">
        <v>11</v>
      </c>
      <c r="F15" s="7">
        <v>195479</v>
      </c>
      <c r="G15" s="5"/>
      <c r="M15" s="5"/>
    </row>
    <row r="16" spans="1:18" ht="21" customHeight="1" x14ac:dyDescent="0.25">
      <c r="A16" s="29">
        <v>14</v>
      </c>
      <c r="B16" s="6" t="s">
        <v>68</v>
      </c>
      <c r="C16" s="6" t="s">
        <v>69</v>
      </c>
      <c r="D16" s="10" t="s">
        <v>70</v>
      </c>
      <c r="E16" s="22" t="s">
        <v>41</v>
      </c>
      <c r="F16" s="7">
        <v>246571</v>
      </c>
      <c r="G16" s="5"/>
      <c r="M16" s="5"/>
    </row>
    <row r="17" spans="1:13" ht="22.5" customHeight="1" x14ac:dyDescent="0.25">
      <c r="A17" s="3">
        <v>15</v>
      </c>
      <c r="B17" s="6" t="s">
        <v>54</v>
      </c>
      <c r="C17" s="6" t="s">
        <v>55</v>
      </c>
      <c r="D17" s="10" t="s">
        <v>22</v>
      </c>
      <c r="E17" s="22" t="s">
        <v>11</v>
      </c>
      <c r="F17" s="7">
        <v>249808</v>
      </c>
      <c r="G17" s="5"/>
      <c r="M17" s="5"/>
    </row>
    <row r="18" spans="1:13" ht="22.5" customHeight="1" x14ac:dyDescent="0.25">
      <c r="A18" s="29">
        <v>16</v>
      </c>
      <c r="B18" s="6" t="s">
        <v>71</v>
      </c>
      <c r="C18" s="6" t="s">
        <v>72</v>
      </c>
      <c r="D18" s="10" t="s">
        <v>14</v>
      </c>
      <c r="E18" s="22" t="s">
        <v>11</v>
      </c>
      <c r="F18" s="7">
        <v>249866</v>
      </c>
      <c r="G18" s="5"/>
      <c r="M18" s="5"/>
    </row>
    <row r="19" spans="1:13" ht="21.75" customHeight="1" x14ac:dyDescent="0.25">
      <c r="A19" s="3">
        <v>17</v>
      </c>
      <c r="B19" s="6" t="s">
        <v>60</v>
      </c>
      <c r="C19" s="6" t="s">
        <v>61</v>
      </c>
      <c r="D19" s="10" t="s">
        <v>62</v>
      </c>
      <c r="E19" s="22" t="s">
        <v>41</v>
      </c>
      <c r="F19" s="7">
        <v>249992</v>
      </c>
      <c r="G19" s="5"/>
      <c r="M19" s="5"/>
    </row>
    <row r="20" spans="1:13" ht="20.25" customHeight="1" x14ac:dyDescent="0.25">
      <c r="A20" s="29">
        <v>18</v>
      </c>
      <c r="B20" s="6" t="s">
        <v>63</v>
      </c>
      <c r="C20" s="6" t="s">
        <v>64</v>
      </c>
      <c r="D20" s="10" t="s">
        <v>62</v>
      </c>
      <c r="E20" s="22" t="s">
        <v>11</v>
      </c>
      <c r="F20" s="7">
        <v>235385</v>
      </c>
      <c r="G20" s="5"/>
      <c r="M20" s="5"/>
    </row>
    <row r="21" spans="1:13" ht="20.25" customHeight="1" x14ac:dyDescent="0.25">
      <c r="A21" s="3">
        <v>19</v>
      </c>
      <c r="B21" s="6" t="s">
        <v>67</v>
      </c>
      <c r="C21" s="6" t="s">
        <v>9</v>
      </c>
      <c r="D21" s="10" t="s">
        <v>10</v>
      </c>
      <c r="E21" s="22" t="s">
        <v>42</v>
      </c>
      <c r="F21" s="7">
        <v>300000</v>
      </c>
      <c r="G21" s="5"/>
      <c r="M21" s="5"/>
    </row>
    <row r="22" spans="1:13" x14ac:dyDescent="0.25">
      <c r="A22" s="29">
        <v>20</v>
      </c>
      <c r="B22" s="6" t="s">
        <v>58</v>
      </c>
      <c r="C22" s="6" t="s">
        <v>59</v>
      </c>
      <c r="D22" s="10" t="s">
        <v>10</v>
      </c>
      <c r="E22" s="22" t="s">
        <v>11</v>
      </c>
      <c r="F22" s="26">
        <v>211432</v>
      </c>
      <c r="G22" s="5"/>
      <c r="M22" s="5"/>
    </row>
    <row r="23" spans="1:13" x14ac:dyDescent="0.25">
      <c r="A23" s="3" t="s">
        <v>40</v>
      </c>
      <c r="B23" s="6"/>
      <c r="C23" s="6"/>
      <c r="D23" s="30" t="s">
        <v>73</v>
      </c>
      <c r="E23" s="30"/>
      <c r="F23" s="31">
        <f>SUM(F3:F22)</f>
        <v>4849837</v>
      </c>
    </row>
  </sheetData>
  <sortState xmlns:xlrd2="http://schemas.microsoft.com/office/spreadsheetml/2017/richdata2" ref="A3:F22">
    <sortCondition ref="B3:B22"/>
  </sortState>
  <mergeCells count="1">
    <mergeCell ref="A1:F1"/>
  </mergeCells>
  <printOptions horizontalCentered="1" verticalCentered="1" gridLines="1"/>
  <pageMargins left="0.7" right="0.7" top="0.75" bottom="0.75" header="0.3" footer="0.3"/>
  <pageSetup scale="95" orientation="landscape" r:id="rId1"/>
  <headerFooter>
    <oddFooter>&amp;RVersion 1.0  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M27"/>
  <sheetViews>
    <sheetView zoomScale="90" zoomScaleNormal="90" workbookViewId="0">
      <selection activeCell="P4" sqref="P4"/>
    </sheetView>
  </sheetViews>
  <sheetFormatPr defaultRowHeight="15" x14ac:dyDescent="0.25"/>
  <cols>
    <col min="1" max="1" width="7.140625" customWidth="1"/>
    <col min="2" max="2" width="13.5703125" bestFit="1" customWidth="1"/>
    <col min="3" max="3" width="11.7109375" customWidth="1"/>
    <col min="4" max="4" width="14.28515625" style="8" customWidth="1"/>
    <col min="6" max="6" width="11.42578125" hidden="1" customWidth="1"/>
    <col min="7" max="7" width="12" hidden="1" customWidth="1"/>
    <col min="8" max="9" width="10.140625" hidden="1" customWidth="1"/>
    <col min="10" max="12" width="15.140625" customWidth="1"/>
    <col min="13" max="13" width="9.140625" style="10"/>
  </cols>
  <sheetData>
    <row r="1" spans="1:13" ht="48" customHeight="1" x14ac:dyDescent="0.25">
      <c r="A1" s="33" t="s">
        <v>50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ht="21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3" spans="1:13" s="21" customFormat="1" ht="45" x14ac:dyDescent="0.25">
      <c r="A3" s="1" t="s">
        <v>47</v>
      </c>
      <c r="B3" s="1" t="s">
        <v>0</v>
      </c>
      <c r="C3" s="1" t="s">
        <v>48</v>
      </c>
      <c r="D3" s="2" t="s">
        <v>1</v>
      </c>
      <c r="E3" s="1" t="s">
        <v>2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  <c r="K3" s="2" t="s">
        <v>43</v>
      </c>
      <c r="L3" s="1" t="s">
        <v>3</v>
      </c>
      <c r="M3" s="2" t="s">
        <v>49</v>
      </c>
    </row>
    <row r="4" spans="1:13" ht="45.75" thickBot="1" x14ac:dyDescent="0.3">
      <c r="A4" s="3">
        <v>1</v>
      </c>
      <c r="B4" s="5" t="s">
        <v>38</v>
      </c>
      <c r="C4" s="20">
        <v>95100095</v>
      </c>
      <c r="D4" s="15" t="s">
        <v>39</v>
      </c>
      <c r="E4" s="16" t="s">
        <v>10</v>
      </c>
      <c r="F4" s="5"/>
      <c r="G4" s="7"/>
      <c r="H4" s="7"/>
      <c r="I4" s="7"/>
      <c r="J4" s="4">
        <v>139085</v>
      </c>
      <c r="K4" s="10" t="s">
        <v>44</v>
      </c>
      <c r="L4" s="10" t="s">
        <v>11</v>
      </c>
      <c r="M4" s="11" t="s">
        <v>45</v>
      </c>
    </row>
    <row r="5" spans="1:13" ht="15.75" thickTop="1" x14ac:dyDescent="0.25">
      <c r="D5" s="34" t="s">
        <v>46</v>
      </c>
      <c r="E5" s="34"/>
      <c r="F5" s="13"/>
      <c r="G5" s="14"/>
      <c r="H5" s="14"/>
      <c r="I5" s="14"/>
      <c r="J5" s="14">
        <f>SUM(J4:J4)</f>
        <v>139085</v>
      </c>
      <c r="K5" s="7"/>
      <c r="L5" s="7"/>
    </row>
    <row r="7" spans="1:13" x14ac:dyDescent="0.25">
      <c r="J7" s="9" t="s">
        <v>40</v>
      </c>
      <c r="K7" s="9"/>
      <c r="L7" s="9"/>
    </row>
    <row r="27" spans="8:8" x14ac:dyDescent="0.25">
      <c r="H27">
        <f>139085+232892</f>
        <v>371977</v>
      </c>
    </row>
  </sheetData>
  <mergeCells count="2">
    <mergeCell ref="A1:M1"/>
    <mergeCell ref="D5:E5"/>
  </mergeCells>
  <printOptions horizontalCentered="1" gridLines="1"/>
  <pageMargins left="0.7" right="0.7" top="0.75" bottom="0.75" header="0.3" footer="0.3"/>
  <pageSetup orientation="landscape" r:id="rId1"/>
  <headerFooter>
    <oddFooter>&amp;L8.27.2018&amp;RVersion 1.0  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D5"/>
  <sheetViews>
    <sheetView workbookViewId="0">
      <selection activeCell="B1" sqref="B1:D5"/>
    </sheetView>
  </sheetViews>
  <sheetFormatPr defaultRowHeight="15" x14ac:dyDescent="0.25"/>
  <cols>
    <col min="2" max="2" width="15.28515625" bestFit="1" customWidth="1"/>
    <col min="4" max="4" width="13.42578125" bestFit="1" customWidth="1"/>
  </cols>
  <sheetData>
    <row r="1" spans="2:4" x14ac:dyDescent="0.25">
      <c r="B1" s="17"/>
      <c r="C1" s="18"/>
      <c r="D1" s="17"/>
    </row>
    <row r="2" spans="2:4" x14ac:dyDescent="0.25">
      <c r="B2" s="17"/>
      <c r="C2" s="18"/>
      <c r="D2" s="17"/>
    </row>
    <row r="3" spans="2:4" x14ac:dyDescent="0.25">
      <c r="B3" s="19"/>
      <c r="C3" s="18"/>
      <c r="D3" s="19"/>
    </row>
    <row r="4" spans="2:4" x14ac:dyDescent="0.25">
      <c r="B4" s="18"/>
      <c r="C4" s="18"/>
      <c r="D4" s="17"/>
    </row>
    <row r="5" spans="2:4" x14ac:dyDescent="0.25">
      <c r="B5" s="18"/>
      <c r="C5" s="18"/>
      <c r="D5" s="1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DC98171ABF41439B409D0A1DDFBE39" ma:contentTypeVersion="10" ma:contentTypeDescription="Create a new document." ma:contentTypeScope="" ma:versionID="da4029c5bc074d21701652aaf4342476">
  <xsd:schema xmlns:xsd="http://www.w3.org/2001/XMLSchema" xmlns:xs="http://www.w3.org/2001/XMLSchema" xmlns:p="http://schemas.microsoft.com/office/2006/metadata/properties" xmlns:ns3="f87c7b8b-c0e7-4b77-a067-2c707fd1239f" xmlns:ns4="02e41e38-1731-4866-b09a-6257d8bc047f" targetNamespace="http://schemas.microsoft.com/office/2006/metadata/properties" ma:root="true" ma:fieldsID="19f22e0fc4bbea3a3f57c0917fdd3b07" ns3:_="" ns4:_="">
    <xsd:import namespace="f87c7b8b-c0e7-4b77-a067-2c707fd1239f"/>
    <xsd:import namespace="02e41e38-1731-4866-b09a-6257d8bc047f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7c7b8b-c0e7-4b77-a067-2c707fd1239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e41e38-1731-4866-b09a-6257d8bc04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3DC6184-371C-4A49-9D08-8B507B0F27E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31E0C4A-40D2-4CC6-9C73-D446827DE725}">
  <ds:schemaRefs>
    <ds:schemaRef ds:uri="http://schemas.microsoft.com/office/2006/documentManagement/types"/>
    <ds:schemaRef ds:uri="http://purl.org/dc/dcmitype/"/>
    <ds:schemaRef ds:uri="f87c7b8b-c0e7-4b77-a067-2c707fd1239f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02e41e38-1731-4866-b09a-6257d8bc047f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3472468-107B-4BE9-A211-C5E21CB0E40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7c7b8b-c0e7-4b77-a067-2c707fd1239f"/>
    <ds:schemaRef ds:uri="02e41e38-1731-4866-b09a-6257d8bc04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FY 2019 NCC </vt:lpstr>
      <vt:lpstr>2017 SUPPLEMENT</vt:lpstr>
      <vt:lpstr>Sheet2</vt:lpstr>
      <vt:lpstr>Sheet3</vt:lpstr>
      <vt:lpstr>'2017 SUPPLEMENT'!Print_Area</vt:lpstr>
      <vt:lpstr>'FY 2019 NCC '!Print_Area</vt:lpstr>
      <vt:lpstr>'2017 SUPPLEMENT'!Print_Titles</vt:lpstr>
      <vt:lpstr>'FY 2019 NCC '!Print_Titles</vt:lpstr>
    </vt:vector>
  </TitlesOfParts>
  <Company>U.S.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Hence, Bernadette</dc:creator>
  <cp:lastModifiedBy>Myers, Terri L.</cp:lastModifiedBy>
  <cp:lastPrinted>2019-11-04T19:29:49Z</cp:lastPrinted>
  <dcterms:created xsi:type="dcterms:W3CDTF">2018-08-06T22:56:31Z</dcterms:created>
  <dcterms:modified xsi:type="dcterms:W3CDTF">2019-12-05T13:52:16Z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0x01010057DC98171ABF41439B409D0A1DDFBE39</vt:lpwstr>
  </property>
</Properties>
</file>