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013F4A0E-2011-4529-890A-1167DFF02965}" xr6:coauthVersionLast="47" xr6:coauthVersionMax="47" xr10:uidLastSave="{00000000-0000-0000-0000-000000000000}"/>
  <bookViews>
    <workbookView xWindow="4155" yWindow="4155" windowWidth="21600" windowHeight="11265"/>
  </bookViews>
  <sheets>
    <sheet name="PartB" sheetId="1" r:id="rId1"/>
    <sheet name="Sheet2" sheetId="2" r:id="rId2"/>
    <sheet name="Sheet3" sheetId="3" r:id="rId3"/>
  </sheets>
  <definedNames>
    <definedName name="_xlnm.Print_Area" localSheetId="0">PartB!$A$1:$E$24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/>
  <c r="F4" i="1"/>
  <c r="D4" i="1" s="1"/>
  <c r="F5" i="1"/>
  <c r="D5" i="1" s="1"/>
  <c r="F7" i="1"/>
  <c r="D7" i="1" s="1"/>
  <c r="F8" i="1"/>
  <c r="D8" i="1" s="1"/>
  <c r="F9" i="1"/>
  <c r="D10" i="1" s="1"/>
  <c r="F10" i="1"/>
  <c r="D11" i="1" s="1"/>
  <c r="F11" i="1"/>
  <c r="D9" i="1" s="1"/>
  <c r="F6" i="1"/>
  <c r="D6" i="1"/>
  <c r="F13" i="1"/>
  <c r="B12" i="1" s="1"/>
  <c r="F12" i="1" s="1"/>
  <c r="D12" i="1" s="1"/>
  <c r="F15" i="1"/>
  <c r="D15" i="1" l="1"/>
  <c r="A19" i="1" s="1"/>
  <c r="F16" i="1"/>
  <c r="B19" i="1"/>
  <c r="C19" i="1" l="1"/>
  <c r="D19" i="1" s="1"/>
</calcChain>
</file>

<file path=xl/sharedStrings.xml><?xml version="1.0" encoding="utf-8"?>
<sst xmlns="http://schemas.openxmlformats.org/spreadsheetml/2006/main" count="96" uniqueCount="87">
  <si>
    <t>Performance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</si>
  <si>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</si>
  <si>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</si>
  <si>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</si>
  <si>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</si>
  <si>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</si>
  <si>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</si>
  <si>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</si>
  <si>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</si>
  <si>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</si>
  <si>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</si>
  <si>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</si>
  <si>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</si>
  <si>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</si>
  <si>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</si>
  <si>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</si>
  <si>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</si>
  <si>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</si>
  <si>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</si>
  <si>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</si>
  <si>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</si>
  <si>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</si>
  <si>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</si>
  <si>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</si>
  <si>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</si>
  <si>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</si>
  <si>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</si>
  <si>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</si>
  <si>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</si>
  <si>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</si>
  <si>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</si>
  <si>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</si>
  <si>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</si>
  <si>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</si>
  <si>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</si>
  <si>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</si>
  <si>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</si>
  <si>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</si>
  <si>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</si>
  <si>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</si>
  <si>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</si>
  <si>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</si>
  <si>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</si>
  <si>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</si>
  <si>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</si>
  <si>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</si>
  <si>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</si>
  <si>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</si>
  <si>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</si>
  <si>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</si>
  <si>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</si>
  <si>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</si>
  <si>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</si>
  <si>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</si>
  <si>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</si>
  <si>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</si>
  <si>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</si>
  <si>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</si>
  <si>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</si>
  <si>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</si>
  <si>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</si>
  <si>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</si>
  <si>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</si>
  <si>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</si>
  <si>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</si>
  <si>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</si>
  <si>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</si>
  <si>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</si>
  <si>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</si>
  <si>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</si>
  <si>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</si>
  <si>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</si>
  <si>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</si>
  <si>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</si>
  <si>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</si>
  <si>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</si>
  <si>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</si>
  <si>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</si>
  <si>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</si>
  <si>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</si>
  <si>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</si>
  <si>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</si>
  <si>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</si>
  <si>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</si>
  <si>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1. The complete language for each indicator is located on page one of the State's Part C FFY 2011 SPP/APR Response Table.</t>
  </si>
  <si>
    <t>Full Correction of Findings of Noncompliance Identified in FFY 2010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</si>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</sst>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9C5D01E-A2DD-30DF-90D1-D2E6DA00FA9A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A68998D-B649-0BBE-4B62-BDA19756D9F9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5656D24-4BC0-E4BB-36AD-1BDA3A0105D9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CAB844B-DE94-2524-2A55-01BE4EB39125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A4DE417-D433-79C5-DB6B-C1D2B2D33751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B8" sqref="B8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41</v>
      </c>
      <c r="B1" s="23" t="s">
        <v>72</v>
      </c>
      <c r="C1" s="23"/>
      <c r="D1" s="24"/>
    </row>
    <row r="2" spans="1:6" ht="135" customHeight="1" thickBot="1" x14ac:dyDescent="0.3">
      <c r="A2" s="20" t="s">
        <v>73</v>
      </c>
      <c r="B2" s="20" t="s">
        <v>0</v>
      </c>
      <c r="C2" s="20" t="s">
        <v>85</v>
      </c>
      <c r="D2" s="20" t="s">
        <v>71</v>
      </c>
    </row>
    <row r="3" spans="1:6" ht="75" customHeight="1" thickBot="1" x14ac:dyDescent="0.3">
      <c r="A3" s="19" t="s">
        <v>74</v>
      </c>
      <c r="B3" s="37">
        <v>1</v>
      </c>
      <c r="C3" s="10" t="s">
        <v>86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75</v>
      </c>
      <c r="B4" s="37">
        <v>1</v>
      </c>
      <c r="C4" s="10" t="s">
        <v>86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79</v>
      </c>
      <c r="B5" s="37">
        <v>1</v>
      </c>
      <c r="C5" s="10" t="s">
        <v>86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82</v>
      </c>
      <c r="B6" s="37">
        <v>1</v>
      </c>
      <c r="C6" s="10" t="s">
        <v>86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81</v>
      </c>
      <c r="B7" s="37">
        <v>1</v>
      </c>
      <c r="C7" s="10" t="s">
        <v>86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76</v>
      </c>
      <c r="B8" s="37" t="s">
        <v>86</v>
      </c>
      <c r="C8" s="11"/>
      <c r="D8" s="9" t="str">
        <f>IF(F8="ERROR","ERROR",IF(F8="N/A","N/A",IF(C8="N",F8,IF(C8="N/A",F8,IF(F8=0,0,IF(F8=2,2,IF(B8&gt;89.49%,F8+1,F8)))))))</f>
        <v>N/A</v>
      </c>
      <c r="F8" s="9" t="str">
        <f t="shared" si="0"/>
        <v>N/A</v>
      </c>
    </row>
    <row r="9" spans="1:6" ht="75" customHeight="1" thickBot="1" x14ac:dyDescent="0.3">
      <c r="A9" s="19" t="s">
        <v>78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80</v>
      </c>
      <c r="B10" s="37" t="s">
        <v>86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77</v>
      </c>
      <c r="B11" s="37" t="s">
        <v>86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6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83</v>
      </c>
      <c r="B13" s="36" t="s">
        <v>5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7</v>
      </c>
      <c r="B14" s="36" t="s">
        <v>5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1</v>
      </c>
      <c r="C15" s="15"/>
      <c r="D15" s="16">
        <f>SUM(D3:D12)</f>
        <v>14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2</v>
      </c>
      <c r="B18" s="21" t="s">
        <v>3</v>
      </c>
      <c r="C18" s="21" t="s">
        <v>4</v>
      </c>
      <c r="D18" s="21" t="s">
        <v>70</v>
      </c>
      <c r="E18" s="4"/>
    </row>
    <row r="19" spans="1:5" ht="117.6" customHeight="1" thickBot="1" x14ac:dyDescent="0.3">
      <c r="A19" s="17">
        <f>D15</f>
        <v>14</v>
      </c>
      <c r="B19" s="17">
        <f>(COUNT(D3:D12)*2)</f>
        <v>14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84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69</v>
      </c>
    </row>
    <row r="28" spans="1:5" ht="36" x14ac:dyDescent="0.55000000000000004">
      <c r="E28" s="25" t="s">
        <v>8</v>
      </c>
    </row>
    <row r="29" spans="1:5" ht="36" x14ac:dyDescent="0.55000000000000004">
      <c r="E29" s="25" t="s">
        <v>9</v>
      </c>
    </row>
    <row r="30" spans="1:5" ht="36" x14ac:dyDescent="0.55000000000000004">
      <c r="E30" s="25" t="s">
        <v>10</v>
      </c>
    </row>
    <row r="31" spans="1:5" ht="36" x14ac:dyDescent="0.55000000000000004">
      <c r="E31" s="25" t="s">
        <v>11</v>
      </c>
    </row>
    <row r="32" spans="1:5" ht="36" x14ac:dyDescent="0.55000000000000004">
      <c r="E32" s="25" t="s">
        <v>12</v>
      </c>
    </row>
    <row r="33" spans="5:5" ht="36" x14ac:dyDescent="0.55000000000000004">
      <c r="E33" s="25" t="s">
        <v>13</v>
      </c>
    </row>
    <row r="34" spans="5:5" ht="36" x14ac:dyDescent="0.55000000000000004">
      <c r="E34" s="25" t="s">
        <v>14</v>
      </c>
    </row>
    <row r="35" spans="5:5" ht="36" x14ac:dyDescent="0.55000000000000004">
      <c r="E35" s="25" t="s">
        <v>15</v>
      </c>
    </row>
    <row r="36" spans="5:5" ht="36" x14ac:dyDescent="0.55000000000000004">
      <c r="E36" s="25" t="s">
        <v>16</v>
      </c>
    </row>
    <row r="37" spans="5:5" ht="36" x14ac:dyDescent="0.55000000000000004">
      <c r="E37" s="25" t="s">
        <v>17</v>
      </c>
    </row>
    <row r="38" spans="5:5" ht="36" x14ac:dyDescent="0.55000000000000004">
      <c r="E38" s="25" t="s">
        <v>18</v>
      </c>
    </row>
    <row r="39" spans="5:5" ht="36" x14ac:dyDescent="0.55000000000000004">
      <c r="E39" s="25" t="s">
        <v>19</v>
      </c>
    </row>
    <row r="40" spans="5:5" ht="36" x14ac:dyDescent="0.55000000000000004">
      <c r="E40" s="25" t="s">
        <v>20</v>
      </c>
    </row>
    <row r="41" spans="5:5" ht="36" x14ac:dyDescent="0.55000000000000004">
      <c r="E41" s="25" t="s">
        <v>21</v>
      </c>
    </row>
    <row r="42" spans="5:5" ht="36" x14ac:dyDescent="0.55000000000000004">
      <c r="E42" s="25" t="s">
        <v>22</v>
      </c>
    </row>
    <row r="43" spans="5:5" ht="36" x14ac:dyDescent="0.55000000000000004">
      <c r="E43" s="25" t="s">
        <v>23</v>
      </c>
    </row>
    <row r="44" spans="5:5" ht="36" x14ac:dyDescent="0.55000000000000004">
      <c r="E44" s="25" t="s">
        <v>24</v>
      </c>
    </row>
    <row r="45" spans="5:5" ht="36" x14ac:dyDescent="0.55000000000000004">
      <c r="E45" s="25" t="s">
        <v>25</v>
      </c>
    </row>
    <row r="46" spans="5:5" ht="36" x14ac:dyDescent="0.55000000000000004">
      <c r="E46" s="25" t="s">
        <v>26</v>
      </c>
    </row>
    <row r="47" spans="5:5" ht="36" x14ac:dyDescent="0.55000000000000004">
      <c r="E47" s="25" t="s">
        <v>27</v>
      </c>
    </row>
    <row r="48" spans="5:5" ht="36" x14ac:dyDescent="0.55000000000000004">
      <c r="E48" s="25" t="s">
        <v>28</v>
      </c>
    </row>
    <row r="49" spans="5:5" ht="36" x14ac:dyDescent="0.55000000000000004">
      <c r="E49" s="25" t="s">
        <v>29</v>
      </c>
    </row>
    <row r="50" spans="5:5" ht="36" x14ac:dyDescent="0.55000000000000004">
      <c r="E50" s="25" t="s">
        <v>30</v>
      </c>
    </row>
    <row r="51" spans="5:5" ht="36" x14ac:dyDescent="0.55000000000000004">
      <c r="E51" s="25" t="s">
        <v>31</v>
      </c>
    </row>
    <row r="52" spans="5:5" ht="36" x14ac:dyDescent="0.55000000000000004">
      <c r="E52" s="25" t="s">
        <v>32</v>
      </c>
    </row>
    <row r="53" spans="5:5" ht="36" x14ac:dyDescent="0.55000000000000004">
      <c r="E53" s="25" t="s">
        <v>33</v>
      </c>
    </row>
    <row r="54" spans="5:5" ht="36" x14ac:dyDescent="0.55000000000000004">
      <c r="E54" s="25" t="s">
        <v>34</v>
      </c>
    </row>
    <row r="55" spans="5:5" ht="36" x14ac:dyDescent="0.55000000000000004">
      <c r="E55" s="25" t="s">
        <v>35</v>
      </c>
    </row>
    <row r="56" spans="5:5" ht="36" x14ac:dyDescent="0.55000000000000004">
      <c r="E56" s="25" t="s">
        <v>36</v>
      </c>
    </row>
    <row r="57" spans="5:5" ht="36" x14ac:dyDescent="0.55000000000000004">
      <c r="E57" s="25" t="s">
        <v>37</v>
      </c>
    </row>
    <row r="58" spans="5:5" ht="36" x14ac:dyDescent="0.55000000000000004">
      <c r="E58" s="25" t="s">
        <v>38</v>
      </c>
    </row>
    <row r="59" spans="5:5" ht="36" x14ac:dyDescent="0.55000000000000004">
      <c r="E59" s="25" t="s">
        <v>39</v>
      </c>
    </row>
    <row r="60" spans="5:5" ht="36" x14ac:dyDescent="0.55000000000000004">
      <c r="E60" s="25" t="s">
        <v>40</v>
      </c>
    </row>
    <row r="61" spans="5:5" ht="36" x14ac:dyDescent="0.55000000000000004">
      <c r="E61" s="25" t="s">
        <v>41</v>
      </c>
    </row>
    <row r="62" spans="5:5" ht="36" x14ac:dyDescent="0.55000000000000004">
      <c r="E62" s="25" t="s">
        <v>42</v>
      </c>
    </row>
    <row r="63" spans="5:5" ht="36" x14ac:dyDescent="0.55000000000000004">
      <c r="E63" s="25" t="s">
        <v>43</v>
      </c>
    </row>
    <row r="64" spans="5:5" ht="36" x14ac:dyDescent="0.55000000000000004">
      <c r="E64" s="25" t="s">
        <v>44</v>
      </c>
    </row>
    <row r="65" spans="5:5" ht="36" x14ac:dyDescent="0.55000000000000004">
      <c r="E65" s="25" t="s">
        <v>45</v>
      </c>
    </row>
    <row r="66" spans="5:5" ht="36" x14ac:dyDescent="0.55000000000000004">
      <c r="E66" s="25" t="s">
        <v>46</v>
      </c>
    </row>
    <row r="67" spans="5:5" ht="36" x14ac:dyDescent="0.55000000000000004">
      <c r="E67" s="25" t="s">
        <v>47</v>
      </c>
    </row>
    <row r="68" spans="5:5" ht="36" x14ac:dyDescent="0.55000000000000004">
      <c r="E68" s="25" t="s">
        <v>48</v>
      </c>
    </row>
    <row r="69" spans="5:5" ht="36" x14ac:dyDescent="0.55000000000000004">
      <c r="E69" s="25" t="s">
        <v>49</v>
      </c>
    </row>
    <row r="70" spans="5:5" ht="36" x14ac:dyDescent="0.55000000000000004">
      <c r="E70" s="25" t="s">
        <v>50</v>
      </c>
    </row>
    <row r="71" spans="5:5" ht="36" x14ac:dyDescent="0.55000000000000004">
      <c r="E71" s="25" t="s">
        <v>51</v>
      </c>
    </row>
    <row r="72" spans="5:5" ht="36" x14ac:dyDescent="0.55000000000000004">
      <c r="E72" s="25" t="s">
        <v>52</v>
      </c>
    </row>
    <row r="73" spans="5:5" ht="36" x14ac:dyDescent="0.55000000000000004">
      <c r="E73" s="25" t="s">
        <v>53</v>
      </c>
    </row>
    <row r="74" spans="5:5" ht="36" x14ac:dyDescent="0.55000000000000004">
      <c r="E74" s="25" t="s">
        <v>54</v>
      </c>
    </row>
    <row r="75" spans="5:5" ht="36" x14ac:dyDescent="0.55000000000000004">
      <c r="E75" s="25" t="s">
        <v>55</v>
      </c>
    </row>
    <row r="76" spans="5:5" ht="36" x14ac:dyDescent="0.55000000000000004">
      <c r="E76" s="25" t="s">
        <v>56</v>
      </c>
    </row>
    <row r="77" spans="5:5" ht="36" x14ac:dyDescent="0.55000000000000004">
      <c r="E77" s="25" t="s">
        <v>57</v>
      </c>
    </row>
    <row r="78" spans="5:5" ht="36" x14ac:dyDescent="0.55000000000000004">
      <c r="E78" s="25" t="s">
        <v>58</v>
      </c>
    </row>
    <row r="79" spans="5:5" ht="36" x14ac:dyDescent="0.55000000000000004">
      <c r="E79" s="25" t="s">
        <v>59</v>
      </c>
    </row>
    <row r="80" spans="5:5" ht="36" x14ac:dyDescent="0.55000000000000004">
      <c r="E80" s="25" t="s">
        <v>60</v>
      </c>
    </row>
    <row r="81" spans="5:5" ht="36" x14ac:dyDescent="0.55000000000000004">
      <c r="E81" s="25" t="s">
        <v>61</v>
      </c>
    </row>
    <row r="82" spans="5:5" ht="36" x14ac:dyDescent="0.55000000000000004">
      <c r="E82" s="25" t="s">
        <v>62</v>
      </c>
    </row>
    <row r="83" spans="5:5" ht="36" x14ac:dyDescent="0.55000000000000004">
      <c r="E83" s="25" t="s">
        <v>63</v>
      </c>
    </row>
    <row r="84" spans="5:5" ht="36" x14ac:dyDescent="0.55000000000000004">
      <c r="E84" s="25" t="s">
        <v>64</v>
      </c>
    </row>
    <row r="85" spans="5:5" ht="36" x14ac:dyDescent="0.55000000000000004">
      <c r="E85" s="25" t="s">
        <v>65</v>
      </c>
    </row>
    <row r="86" spans="5:5" ht="36" x14ac:dyDescent="0.55000000000000004">
      <c r="E86" s="25" t="s">
        <v>66</v>
      </c>
    </row>
    <row r="87" spans="5:5" ht="36" x14ac:dyDescent="0.55000000000000004">
      <c r="E87" s="25" t="s">
        <v>67</v>
      </c>
    </row>
    <row r="88" spans="5:5" ht="36" x14ac:dyDescent="0.55000000000000004">
      <c r="E88" s="25" t="s">
        <v>68</v>
      </c>
    </row>
  </sheetData>
  <sheetProtection password="8689" sheet="1" selectLockedCells="1" selectUn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PartB</vt:lpstr>
      <vt:lpstr>Sheet2</vt:lpstr>
      <vt:lpstr>Sheet3</vt:lpstr>
      <vt:lpstr>PartB!Print_Area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2013-06-25T20:37:33Z</cp:lastPrinted>
  <dcterms:created xsi:type="dcterms:W3CDTF">2013-01-30T13:47:39Z</dcterms:created>
  <dcterms:modified xsi:type="dcterms:W3CDTF">2023-06-06T16:23:59Z</dcterms:modified>
</cp:coreProperties>
</file>